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https://d.docs.live.net/5b6d64e7452e2483/OneDrive 2021/Training Salarisadministratie 2267103/"/>
    </mc:Choice>
  </mc:AlternateContent>
  <xr:revisionPtr revIDLastSave="27" documentId="8_{BB6217E9-D59F-4353-A5AF-8504DB262AEB}" xr6:coauthVersionLast="46" xr6:coauthVersionMax="46" xr10:uidLastSave="{2E05C86B-E8C6-4744-8FFC-8F301EE0478D}"/>
  <bookViews>
    <workbookView xWindow="-120" yWindow="-120" windowWidth="20730" windowHeight="11160" activeTab="1" xr2:uid="{00000000-000D-0000-FFFF-FFFF00000000}"/>
  </bookViews>
  <sheets>
    <sheet name="Sjabloon" sheetId="6" r:id="rId1"/>
    <sheet name="Blanco Handboek" sheetId="82" r:id="rId2"/>
  </sheets>
  <definedNames>
    <definedName name="_xlnm.Print_Area" localSheetId="1">'Blanco Handboek'!$A$1:$H$44</definedName>
    <definedName name="_xlnm.Print_Area" localSheetId="0">Sjabloon!#REF!</definedName>
  </definedNames>
  <calcPr calcId="191029"/>
  <fileRecoveryPr autoRecover="0"/>
</workbook>
</file>

<file path=xl/calcChain.xml><?xml version="1.0" encoding="utf-8"?>
<calcChain xmlns="http://schemas.openxmlformats.org/spreadsheetml/2006/main">
  <c r="E43" i="82" l="1"/>
  <c r="C39" i="82"/>
  <c r="E28" i="82"/>
  <c r="E27" i="82"/>
  <c r="E26" i="82"/>
  <c r="I24" i="82"/>
  <c r="G15" i="8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Ype Starreveld</author>
  </authors>
  <commentList>
    <comment ref="G4" authorId="0" shapeId="0" xr:uid="{0F4F4F9E-0125-4AAE-A340-43130C7CFE19}">
      <text>
        <r>
          <rPr>
            <b/>
            <sz val="9"/>
            <color indexed="81"/>
            <rFont val="Tahoma"/>
            <family val="2"/>
          </rPr>
          <t>Ype Starreveld:</t>
        </r>
        <r>
          <rPr>
            <sz val="9"/>
            <color indexed="81"/>
            <rFont val="Tahoma"/>
            <family val="2"/>
          </rPr>
          <t xml:space="preserve">
Van rechts naar links bedragen overnemen</t>
        </r>
      </text>
    </comment>
    <comment ref="E20" authorId="0" shapeId="0" xr:uid="{BC59D5C1-B898-4B09-A40F-8BD5F009E64E}">
      <text>
        <r>
          <rPr>
            <b/>
            <sz val="9"/>
            <color indexed="81"/>
            <rFont val="Tahoma"/>
            <family val="2"/>
          </rPr>
          <t>Ype Starreveld:</t>
        </r>
        <r>
          <rPr>
            <sz val="9"/>
            <color indexed="81"/>
            <rFont val="Tahoma"/>
            <family val="2"/>
          </rPr>
          <t xml:space="preserve">
Handboek, tabel 9, blz. 358
lage premie:
2,94% x 2.200 = 64,68</t>
        </r>
      </text>
    </comment>
    <comment ref="E21" authorId="0" shapeId="0" xr:uid="{E79A2569-6FED-43C6-AABF-9C75F3C0B8A4}">
      <text>
        <r>
          <rPr>
            <b/>
            <sz val="9"/>
            <color indexed="81"/>
            <rFont val="Tahoma"/>
            <family val="2"/>
          </rPr>
          <t>Ype Starreveld:</t>
        </r>
        <r>
          <rPr>
            <sz val="9"/>
            <color indexed="81"/>
            <rFont val="Tahoma"/>
            <family val="2"/>
          </rPr>
          <t xml:space="preserve">
Handboek, tabel 11, blz 359
7,27% x 2.200 = 159,94</t>
        </r>
      </text>
    </comment>
    <comment ref="E22" authorId="0" shapeId="0" xr:uid="{B0001BD4-EA08-429E-937D-C4459D15563E}">
      <text>
        <r>
          <rPr>
            <b/>
            <sz val="9"/>
            <color indexed="81"/>
            <rFont val="Tahoma"/>
            <family val="2"/>
          </rPr>
          <t>Ype Starreveld:</t>
        </r>
        <r>
          <rPr>
            <sz val="9"/>
            <color indexed="81"/>
            <rFont val="Tahoma"/>
            <family val="2"/>
          </rPr>
          <t xml:space="preserve">
Handboek, tabl 10, blz. 358
sector 33, 
1,30% x 2.200 = 28,6</t>
        </r>
      </text>
    </comment>
    <comment ref="E23" authorId="0" shapeId="0" xr:uid="{1A266F98-ECA9-4694-9413-201CA1DD1F07}">
      <text>
        <r>
          <rPr>
            <b/>
            <sz val="9"/>
            <color indexed="81"/>
            <rFont val="Tahoma"/>
            <family val="2"/>
          </rPr>
          <t>Ype Starreveld:</t>
        </r>
        <r>
          <rPr>
            <sz val="9"/>
            <color indexed="81"/>
            <rFont val="Tahoma"/>
            <family val="2"/>
          </rPr>
          <t xml:space="preserve">
Handboek, tabel 14, blz. 360
6,70% x 2.200 = 147,4</t>
        </r>
      </text>
    </comment>
    <comment ref="E25" authorId="0" shapeId="0" xr:uid="{5EBA9BEE-BC37-41F2-9CB0-8120E8969B11}">
      <text>
        <r>
          <rPr>
            <b/>
            <sz val="9"/>
            <color indexed="81"/>
            <rFont val="Tahoma"/>
            <family val="2"/>
          </rPr>
          <t>Ype Starreveld:</t>
        </r>
        <r>
          <rPr>
            <sz val="9"/>
            <color indexed="81"/>
            <rFont val="Tahoma"/>
            <family val="2"/>
          </rPr>
          <t xml:space="preserve">
Stel 8,25% van brutoloon
8,25% x 2,000 = 165</t>
        </r>
      </text>
    </comment>
    <comment ref="E26" authorId="0" shapeId="0" xr:uid="{E7CC2043-CDC7-418C-A3C2-749C6F18F5A5}">
      <text>
        <r>
          <rPr>
            <b/>
            <sz val="9"/>
            <color indexed="81"/>
            <rFont val="Tahoma"/>
            <family val="2"/>
          </rPr>
          <t>Ype Starreveld:</t>
        </r>
        <r>
          <rPr>
            <sz val="9"/>
            <color indexed="81"/>
            <rFont val="Tahoma"/>
            <family val="2"/>
          </rPr>
          <t xml:space="preserve">
regels 20 t/m 23 opgeteld.
=18,21% x 165 (=vakantiegeld pm)</t>
        </r>
      </text>
    </comment>
    <comment ref="E27" authorId="0" shapeId="0" xr:uid="{E594DA0A-EA54-4144-B366-11919B3A75F1}">
      <text>
        <r>
          <rPr>
            <b/>
            <sz val="9"/>
            <color indexed="81"/>
            <rFont val="Tahoma"/>
            <family val="2"/>
          </rPr>
          <t>Ype Starreveld:</t>
        </r>
        <r>
          <rPr>
            <sz val="9"/>
            <color indexed="81"/>
            <rFont val="Tahoma"/>
            <family val="2"/>
          </rPr>
          <t xml:space="preserve">
brutomaandloon / 12
2.000 / 12 = 166,67</t>
        </r>
      </text>
    </comment>
    <comment ref="E28" authorId="0" shapeId="0" xr:uid="{8C33F702-89EA-4C10-89F5-76D2CD04C4BB}">
      <text>
        <r>
          <rPr>
            <b/>
            <sz val="9"/>
            <color indexed="81"/>
            <rFont val="Tahoma"/>
            <family val="2"/>
          </rPr>
          <t>Ype Starreveld:</t>
        </r>
        <r>
          <rPr>
            <sz val="9"/>
            <color indexed="81"/>
            <rFont val="Tahoma"/>
            <family val="2"/>
          </rPr>
          <t xml:space="preserve">
18,21% x dertiende maand
18,21% x 166,67</t>
        </r>
      </text>
    </comment>
    <comment ref="C31" authorId="0" shapeId="0" xr:uid="{18304C5E-53F8-44DB-BA2B-FDB2D224EBAC}">
      <text>
        <r>
          <rPr>
            <b/>
            <sz val="9"/>
            <color indexed="81"/>
            <rFont val="Tahoma"/>
            <family val="2"/>
          </rPr>
          <t>Ype Starreveld:</t>
        </r>
        <r>
          <rPr>
            <sz val="9"/>
            <color indexed="81"/>
            <rFont val="Tahoma"/>
            <family val="2"/>
          </rPr>
          <t xml:space="preserve">
Witte tabel
eerste kolom
2.200 opzoeken
voordeel werknemer 2.196
derde kolom met loonheffingskorting
314,33</t>
        </r>
      </text>
    </comment>
  </commentList>
</comments>
</file>

<file path=xl/sharedStrings.xml><?xml version="1.0" encoding="utf-8"?>
<sst xmlns="http://schemas.openxmlformats.org/spreadsheetml/2006/main" count="268" uniqueCount="105">
  <si>
    <t>Werknemer:</t>
  </si>
  <si>
    <t>Te betalen door</t>
  </si>
  <si>
    <t>Berekening nettoloon</t>
  </si>
  <si>
    <t>Berekening loonkosten</t>
  </si>
  <si>
    <t>Berekening grondslag</t>
  </si>
  <si>
    <t>Loon in geld:</t>
  </si>
  <si>
    <t>- brutoloon</t>
  </si>
  <si>
    <t>werkgever</t>
  </si>
  <si>
    <t>+</t>
  </si>
  <si>
    <t>- Loon in natura</t>
  </si>
  <si>
    <t>- opnamen uit levenslooptegoed</t>
  </si>
  <si>
    <t>neutraal</t>
  </si>
  <si>
    <t>Loon anders dan in geld</t>
  </si>
  <si>
    <t>werknemer</t>
  </si>
  <si>
    <t>-</t>
  </si>
  <si>
    <t>- aanspraak die tot het loon behoort</t>
  </si>
  <si>
    <t>Fooien of uitkeringen uit een fonds</t>
  </si>
  <si>
    <t>Aftrekposten:</t>
  </si>
  <si>
    <t>- werknemersdeel pensioenpremie</t>
  </si>
  <si>
    <t>Grondslag voor alle loonheffingen</t>
  </si>
  <si>
    <t>- vakantiegeld</t>
  </si>
  <si>
    <t>- sociale lasten vakantiegeld</t>
  </si>
  <si>
    <t>- 13e maand</t>
  </si>
  <si>
    <t>- sociale lasten 13e maand</t>
  </si>
  <si>
    <t>Nettoloon werknemer</t>
  </si>
  <si>
    <t>Netto betalingen:</t>
  </si>
  <si>
    <t>- vergoeding voor intermediaire kosten</t>
  </si>
  <si>
    <t>Personeelsvereniging e.d.</t>
  </si>
  <si>
    <t>Uit te betalen aan werknemer</t>
  </si>
  <si>
    <t>Werkgeversfaciliteiten</t>
  </si>
  <si>
    <t>- premiekorting (mobiliteitskorting)</t>
  </si>
  <si>
    <t>- afdrachtvermindering</t>
  </si>
  <si>
    <t>A</t>
  </si>
  <si>
    <t>B</t>
  </si>
  <si>
    <t>C</t>
  </si>
  <si>
    <t>D</t>
  </si>
  <si>
    <t>E</t>
  </si>
  <si>
    <t>F</t>
  </si>
  <si>
    <t>G</t>
  </si>
  <si>
    <t>H</t>
  </si>
  <si>
    <t>- bijtelling privégebruik auto van de zaak</t>
  </si>
  <si>
    <t>- inleg werknemer in levensloopregeling</t>
  </si>
  <si>
    <t>- loonbelasting/premie volksverzekeringen</t>
  </si>
  <si>
    <t>- verhaal van gedifferentieerde premie Whk</t>
  </si>
  <si>
    <t>- vergoeding die u hebt aangewezen als eindheffingsloon</t>
  </si>
  <si>
    <t>Loonkosten voor de werkgever</t>
  </si>
  <si>
    <t>- werknemersbijdrage privégebruik auto van de zaak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</si>
  <si>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</si>
  <si>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</si>
  <si>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</si>
  <si>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</si>
  <si>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</si>
  <si>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</si>
  <si>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</si>
  <si>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</si>
  <si>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</si>
  <si>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</si>
  <si>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</si>
  <si>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</si>
  <si>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</si>
  <si>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</si>
  <si>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</si>
  <si>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</si>
  <si>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</si>
  <si>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</si>
  <si>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</si>
  <si>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</si>
  <si>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</si>
  <si>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</si>
  <si>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</si>
  <si>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</si>
  <si>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</si>
  <si>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</si>
  <si>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</si>
  <si>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</si>
  <si>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</si>
  <si>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</si>
  <si>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</si>
  <si>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</si>
  <si>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</si>
  <si>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</si>
  <si>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</si>
  <si>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</si>
  <si>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</si>
  <si>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</si>
  <si>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</si>
  <si>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</si>
  <si>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</si>
  <si>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</si>
  <si>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Werkgeversbijdragen en -heffingen die niet tot het loon horen</t>
  </si>
  <si>
    <t>Reserveringen</t>
  </si>
  <si>
    <t>Inhoudingen op het nettoloon</t>
  </si>
  <si>
    <t>Netto inhoudingen</t>
  </si>
  <si>
    <t>……………………………………………………………………………………………….</t>
  </si>
  <si>
    <t>- Werkgeversdeel pensioenpremie</t>
  </si>
  <si>
    <t>- Werkgeversbijdrage levensloopregeling</t>
  </si>
  <si>
    <t>- Premie sectorfonds (variabel)</t>
  </si>
  <si>
    <t>Loon- en loonkostenberekening 2020</t>
  </si>
  <si>
    <t>- Basispremie WAO/WIA (7,27%; incl. 0,5% kinderopvang)</t>
  </si>
  <si>
    <t>- Werkgeversheffing Zvw (6,70%)</t>
  </si>
  <si>
    <t>- bijdrage Zvw (5,45%)</t>
  </si>
  <si>
    <t>- Gedifferentieerde premie Whk</t>
  </si>
  <si>
    <t>- Premie WW-Awf (laag of hoog)</t>
  </si>
  <si>
    <t>Vervallen</t>
  </si>
  <si>
    <t xml:space="preserve">    ……Voorbeeld Handboek blz. 95…………………………………………………………………………………..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</si>
</sst>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 &quot;€&quot;\ * #,##0.00_ ;_ &quot;€&quot;\ * \-#,##0.00_ ;_ &quot;€&quot;\ * &quot;-&quot;??_ ;_ @_ 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auto="1"/>
      </right>
      <top/>
      <bottom/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3" fillId="0" borderId="0"/>
  </cellStyleXfs>
  <cellXfs count="43">
    <xf numFmtId="0" fontId="0" fillId="0" borderId="0" xfId="0"/>
    <xf numFmtId="4" fontId="1" fillId="0" borderId="1" xfId="0" applyNumberFormat="1" applyFont="1" applyFill="1" applyBorder="1" applyAlignment="1">
      <alignment vertical="center"/>
    </xf>
    <xf numFmtId="4" fontId="1" fillId="0" borderId="1" xfId="0" applyNumberFormat="1" applyFont="1" applyFill="1" applyBorder="1" applyAlignment="1">
      <alignment horizontal="center" vertical="center"/>
    </xf>
    <xf numFmtId="4" fontId="0" fillId="0" borderId="1" xfId="0" applyNumberFormat="1" applyFill="1" applyBorder="1" applyAlignment="1">
      <alignment vertical="center" wrapText="1"/>
    </xf>
    <xf numFmtId="4" fontId="0" fillId="0" borderId="1" xfId="0" applyNumberFormat="1" applyFill="1" applyBorder="1" applyAlignment="1">
      <alignment horizontal="center" vertical="center" wrapText="1"/>
    </xf>
    <xf numFmtId="4" fontId="0" fillId="0" borderId="1" xfId="0" applyNumberFormat="1" applyFill="1" applyBorder="1" applyAlignment="1">
      <alignment vertical="center"/>
    </xf>
    <xf numFmtId="4" fontId="0" fillId="0" borderId="1" xfId="0" applyNumberForma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vertical="center" wrapText="1"/>
    </xf>
    <xf numFmtId="4" fontId="0" fillId="0" borderId="4" xfId="0" quotePrefix="1" applyNumberFormat="1" applyFill="1" applyBorder="1" applyAlignment="1">
      <alignment vertical="center" wrapText="1"/>
    </xf>
    <xf numFmtId="4" fontId="0" fillId="0" borderId="3" xfId="0" applyNumberFormat="1" applyFill="1" applyBorder="1" applyAlignment="1">
      <alignment vertical="center" wrapText="1"/>
    </xf>
    <xf numFmtId="4" fontId="0" fillId="0" borderId="6" xfId="0" quotePrefix="1" applyNumberFormat="1" applyFill="1" applyBorder="1" applyAlignment="1">
      <alignment vertical="center" wrapText="1"/>
    </xf>
    <xf numFmtId="4" fontId="0" fillId="0" borderId="3" xfId="0" applyNumberFormat="1" applyFill="1" applyBorder="1" applyAlignment="1">
      <alignment vertical="center"/>
    </xf>
    <xf numFmtId="4" fontId="0" fillId="0" borderId="4" xfId="0" applyNumberFormat="1" applyFill="1" applyBorder="1" applyAlignment="1">
      <alignment vertical="center"/>
    </xf>
    <xf numFmtId="4" fontId="0" fillId="0" borderId="6" xfId="0" applyNumberFormat="1" applyFill="1" applyBorder="1" applyAlignment="1">
      <alignment vertical="center"/>
    </xf>
    <xf numFmtId="4" fontId="0" fillId="0" borderId="5" xfId="0" applyNumberFormat="1" applyFill="1" applyBorder="1" applyAlignment="1">
      <alignment vertical="center"/>
    </xf>
    <xf numFmtId="4" fontId="0" fillId="0" borderId="3" xfId="0" applyNumberFormat="1" applyFill="1" applyBorder="1" applyAlignment="1">
      <alignment horizontal="center" vertical="center"/>
    </xf>
    <xf numFmtId="4" fontId="0" fillId="0" borderId="4" xfId="0" applyNumberFormat="1" applyFill="1" applyBorder="1" applyAlignment="1">
      <alignment horizontal="center" vertical="center"/>
    </xf>
    <xf numFmtId="4" fontId="0" fillId="0" borderId="6" xfId="0" applyNumberFormat="1" applyFill="1" applyBorder="1" applyAlignment="1">
      <alignment horizontal="center" vertical="center"/>
    </xf>
    <xf numFmtId="4" fontId="0" fillId="0" borderId="5" xfId="0" applyNumberFormat="1" applyFill="1" applyBorder="1" applyAlignment="1">
      <alignment horizontal="center" vertical="center"/>
    </xf>
    <xf numFmtId="4" fontId="0" fillId="0" borderId="4" xfId="0" applyNumberFormat="1" applyFill="1" applyBorder="1" applyAlignment="1">
      <alignment horizontal="right" vertical="center"/>
    </xf>
    <xf numFmtId="4" fontId="0" fillId="0" borderId="7" xfId="0" applyNumberFormat="1" applyFill="1" applyBorder="1" applyAlignment="1">
      <alignment vertical="center"/>
    </xf>
    <xf numFmtId="4" fontId="0" fillId="0" borderId="7" xfId="0" applyNumberForma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vertical="center" wrapText="1"/>
    </xf>
    <xf numFmtId="4" fontId="0" fillId="0" borderId="2" xfId="0" applyNumberFormat="1" applyFill="1" applyBorder="1" applyAlignment="1">
      <alignment horizontal="center" vertical="center"/>
    </xf>
    <xf numFmtId="4" fontId="0" fillId="0" borderId="0" xfId="0" quotePrefix="1" applyNumberFormat="1" applyFill="1" applyBorder="1" applyAlignment="1">
      <alignment vertical="center" wrapText="1"/>
    </xf>
    <xf numFmtId="4" fontId="1" fillId="0" borderId="3" xfId="0" applyNumberFormat="1" applyFont="1" applyFill="1" applyBorder="1" applyAlignment="1">
      <alignment vertical="center" wrapText="1"/>
    </xf>
    <xf numFmtId="4" fontId="1" fillId="0" borderId="5" xfId="0" applyNumberFormat="1" applyFont="1" applyFill="1" applyBorder="1" applyAlignment="1">
      <alignment vertical="center" wrapText="1"/>
    </xf>
    <xf numFmtId="4" fontId="0" fillId="0" borderId="4" xfId="0" quotePrefix="1" applyNumberForma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4" fontId="0" fillId="0" borderId="7" xfId="0" quotePrefix="1" applyNumberFormat="1" applyFill="1" applyBorder="1" applyAlignment="1"/>
    <xf numFmtId="44" fontId="0" fillId="0" borderId="0" xfId="1" applyFont="1" applyAlignment="1">
      <alignment vertical="center"/>
    </xf>
    <xf numFmtId="49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right" vertical="center" wrapText="1"/>
    </xf>
    <xf numFmtId="4" fontId="1" fillId="0" borderId="5" xfId="0" quotePrefix="1" applyNumberFormat="1" applyFont="1" applyFill="1" applyBorder="1" applyAlignment="1">
      <alignment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4" fontId="0" fillId="0" borderId="0" xfId="0" quotePrefix="1" applyNumberFormat="1" applyFill="1" applyBorder="1" applyAlignment="1">
      <alignment vertical="center"/>
    </xf>
    <xf numFmtId="4" fontId="0" fillId="0" borderId="8" xfId="0" quotePrefix="1" applyNumberFormat="1" applyFill="1" applyBorder="1" applyAlignment="1">
      <alignment vertical="center" wrapText="1"/>
    </xf>
    <xf numFmtId="4" fontId="0" fillId="0" borderId="4" xfId="0" applyNumberFormat="1" applyBorder="1" applyAlignment="1">
      <alignment vertical="center"/>
    </xf>
    <xf numFmtId="10" fontId="0" fillId="0" borderId="0" xfId="0" applyNumberFormat="1" applyAlignment="1">
      <alignment vertical="center"/>
    </xf>
  </cellXfs>
  <cellStyles count="3">
    <cellStyle name="Standaard" xfId="0" builtinId="0"/>
    <cellStyle name="Standaard 2" xfId="2" xr:uid="{00000000-0005-0000-0000-000002000000}"/>
    <cellStyle name="Valuta" xfId="1" builtinId="4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E1E1E1"/>
      <color rgb="FFFCD5B4"/>
      <color rgb="FFF0F4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4"/>
  <sheetViews>
    <sheetView zoomScaleNormal="100" workbookViewId="0">
      <selection activeCell="B2" sqref="B2"/>
    </sheetView>
  </sheetViews>
  <sheetFormatPr defaultColWidth="9.140625" defaultRowHeight="15.75" x14ac:dyDescent="0.25"/>
  <cols>
    <col min="1" max="1" width="3.85546875" style="38" customWidth="1"/>
    <col min="2" max="2" width="60.7109375" style="32" customWidth="1"/>
    <col min="3" max="3" width="12.7109375" style="32" customWidth="1"/>
    <col min="4" max="4" width="15.7109375" style="34" customWidth="1"/>
    <col min="5" max="5" width="3.7109375" style="33" customWidth="1"/>
    <col min="6" max="6" width="15.7109375" style="34" customWidth="1"/>
    <col min="7" max="7" width="3.7109375" style="33" customWidth="1"/>
    <col min="8" max="8" width="15.7109375" style="34" customWidth="1"/>
    <col min="9" max="9" width="3.7109375" style="33" customWidth="1"/>
    <col min="10" max="16384" width="9.140625" style="32"/>
  </cols>
  <sheetData>
    <row r="1" spans="1:9" x14ac:dyDescent="0.25">
      <c r="A1" s="37"/>
      <c r="B1" s="36" t="s">
        <v>32</v>
      </c>
      <c r="C1" s="36" t="s">
        <v>33</v>
      </c>
      <c r="D1" s="36" t="s">
        <v>34</v>
      </c>
      <c r="E1" s="36" t="s">
        <v>35</v>
      </c>
      <c r="F1" s="36" t="s">
        <v>36</v>
      </c>
      <c r="G1" s="36" t="s">
        <v>37</v>
      </c>
      <c r="H1" s="36" t="s">
        <v>38</v>
      </c>
      <c r="I1" s="36" t="s">
        <v>39</v>
      </c>
    </row>
    <row r="2" spans="1:9" ht="35.1" customHeight="1" x14ac:dyDescent="0.25">
      <c r="A2" s="37" t="s">
        <v>47</v>
      </c>
      <c r="B2" s="22" t="s">
        <v>97</v>
      </c>
      <c r="C2" s="20" t="s">
        <v>0</v>
      </c>
      <c r="D2" s="30" t="s">
        <v>93</v>
      </c>
      <c r="E2" s="21"/>
      <c r="F2" s="20"/>
      <c r="G2" s="20"/>
      <c r="H2" s="20"/>
      <c r="I2" s="23"/>
    </row>
    <row r="3" spans="1:9" ht="35.1" customHeight="1" x14ac:dyDescent="0.25">
      <c r="A3" s="37" t="s">
        <v>48</v>
      </c>
      <c r="B3" s="22"/>
      <c r="C3" s="3" t="s">
        <v>1</v>
      </c>
      <c r="D3" s="3" t="s">
        <v>2</v>
      </c>
      <c r="E3" s="4"/>
      <c r="F3" s="3" t="s">
        <v>3</v>
      </c>
      <c r="G3" s="4"/>
      <c r="H3" s="3" t="s">
        <v>4</v>
      </c>
      <c r="I3" s="4"/>
    </row>
    <row r="4" spans="1:9" ht="24.95" customHeight="1" x14ac:dyDescent="0.25">
      <c r="A4" s="37" t="s">
        <v>49</v>
      </c>
      <c r="B4" s="25" t="s">
        <v>5</v>
      </c>
      <c r="C4" s="11"/>
      <c r="D4" s="11"/>
      <c r="E4" s="15"/>
      <c r="F4" s="11"/>
      <c r="G4" s="15"/>
      <c r="H4" s="11"/>
      <c r="I4" s="15"/>
    </row>
    <row r="5" spans="1:9" ht="24.95" customHeight="1" x14ac:dyDescent="0.25">
      <c r="A5" s="37" t="s">
        <v>50</v>
      </c>
      <c r="B5" s="8" t="s">
        <v>6</v>
      </c>
      <c r="C5" s="12" t="s">
        <v>7</v>
      </c>
      <c r="D5" s="12"/>
      <c r="E5" s="16" t="s">
        <v>8</v>
      </c>
      <c r="F5" s="12"/>
      <c r="G5" s="16" t="s">
        <v>8</v>
      </c>
      <c r="H5" s="12"/>
      <c r="I5" s="16" t="s">
        <v>8</v>
      </c>
    </row>
    <row r="6" spans="1:9" ht="24.95" customHeight="1" x14ac:dyDescent="0.25">
      <c r="A6" s="37" t="s">
        <v>51</v>
      </c>
      <c r="B6" s="10" t="s">
        <v>9</v>
      </c>
      <c r="C6" s="13" t="s">
        <v>7</v>
      </c>
      <c r="D6" s="12"/>
      <c r="E6" s="17"/>
      <c r="F6" s="13"/>
      <c r="G6" s="17" t="s">
        <v>8</v>
      </c>
      <c r="H6" s="13"/>
      <c r="I6" s="17" t="s">
        <v>8</v>
      </c>
    </row>
    <row r="7" spans="1:9" ht="24.95" customHeight="1" x14ac:dyDescent="0.25">
      <c r="A7" s="37" t="s">
        <v>52</v>
      </c>
      <c r="B7" s="10" t="s">
        <v>10</v>
      </c>
      <c r="C7" s="13" t="s">
        <v>11</v>
      </c>
      <c r="D7" s="12"/>
      <c r="E7" s="17" t="s">
        <v>8</v>
      </c>
      <c r="F7" s="13"/>
      <c r="G7" s="17"/>
      <c r="H7" s="13"/>
      <c r="I7" s="17" t="s">
        <v>8</v>
      </c>
    </row>
    <row r="8" spans="1:9" ht="24.95" customHeight="1" x14ac:dyDescent="0.25">
      <c r="A8" s="37" t="s">
        <v>53</v>
      </c>
      <c r="B8" s="26" t="s">
        <v>12</v>
      </c>
      <c r="C8" s="14"/>
      <c r="D8" s="14"/>
      <c r="E8" s="18"/>
      <c r="F8" s="14"/>
      <c r="G8" s="18"/>
      <c r="H8" s="14"/>
      <c r="I8" s="18"/>
    </row>
    <row r="9" spans="1:9" ht="24.95" customHeight="1" x14ac:dyDescent="0.25">
      <c r="A9" s="37" t="s">
        <v>54</v>
      </c>
      <c r="B9" s="8" t="s">
        <v>40</v>
      </c>
      <c r="C9" s="12" t="s">
        <v>7</v>
      </c>
      <c r="D9" s="12"/>
      <c r="E9" s="16"/>
      <c r="F9" s="19"/>
      <c r="G9" s="16"/>
      <c r="H9" s="12"/>
      <c r="I9" s="16" t="s">
        <v>8</v>
      </c>
    </row>
    <row r="10" spans="1:9" ht="24.95" customHeight="1" x14ac:dyDescent="0.25">
      <c r="A10" s="37" t="s">
        <v>55</v>
      </c>
      <c r="B10" s="8" t="s">
        <v>46</v>
      </c>
      <c r="C10" s="12" t="s">
        <v>13</v>
      </c>
      <c r="D10" s="12"/>
      <c r="E10" s="16" t="s">
        <v>14</v>
      </c>
      <c r="F10" s="12"/>
      <c r="G10" s="16"/>
      <c r="H10" s="12"/>
      <c r="I10" s="16" t="s">
        <v>14</v>
      </c>
    </row>
    <row r="11" spans="1:9" ht="24.95" customHeight="1" x14ac:dyDescent="0.25">
      <c r="A11" s="37" t="s">
        <v>56</v>
      </c>
      <c r="B11" s="10" t="s">
        <v>15</v>
      </c>
      <c r="C11" s="13" t="s">
        <v>7</v>
      </c>
      <c r="D11" s="13"/>
      <c r="E11" s="17"/>
      <c r="F11" s="13"/>
      <c r="G11" s="17" t="s">
        <v>8</v>
      </c>
      <c r="H11" s="13"/>
      <c r="I11" s="17" t="s">
        <v>8</v>
      </c>
    </row>
    <row r="12" spans="1:9" ht="24.95" customHeight="1" x14ac:dyDescent="0.25">
      <c r="A12" s="37" t="s">
        <v>57</v>
      </c>
      <c r="B12" s="7" t="s">
        <v>16</v>
      </c>
      <c r="C12" s="5"/>
      <c r="D12" s="5"/>
      <c r="E12" s="6" t="s">
        <v>8</v>
      </c>
      <c r="F12" s="5"/>
      <c r="G12" s="6"/>
      <c r="H12" s="5"/>
      <c r="I12" s="6" t="s">
        <v>8</v>
      </c>
    </row>
    <row r="13" spans="1:9" ht="24.95" customHeight="1" x14ac:dyDescent="0.25">
      <c r="A13" s="37" t="s">
        <v>58</v>
      </c>
      <c r="B13" s="25" t="s">
        <v>17</v>
      </c>
      <c r="C13" s="11"/>
      <c r="D13" s="11"/>
      <c r="E13" s="15"/>
      <c r="F13" s="11"/>
      <c r="G13" s="15"/>
      <c r="H13" s="11"/>
      <c r="I13" s="15"/>
    </row>
    <row r="14" spans="1:9" ht="24.95" customHeight="1" x14ac:dyDescent="0.25">
      <c r="A14" s="37" t="s">
        <v>59</v>
      </c>
      <c r="B14" s="8" t="s">
        <v>18</v>
      </c>
      <c r="C14" s="12" t="s">
        <v>13</v>
      </c>
      <c r="D14" s="12"/>
      <c r="E14" s="16" t="s">
        <v>14</v>
      </c>
      <c r="F14" s="12"/>
      <c r="G14" s="16"/>
      <c r="H14" s="12"/>
      <c r="I14" s="16" t="s">
        <v>14</v>
      </c>
    </row>
    <row r="15" spans="1:9" ht="24.95" customHeight="1" x14ac:dyDescent="0.25">
      <c r="A15" s="37" t="s">
        <v>60</v>
      </c>
      <c r="B15" s="10" t="s">
        <v>41</v>
      </c>
      <c r="C15" s="13" t="s">
        <v>13</v>
      </c>
      <c r="D15" s="12"/>
      <c r="E15" s="17" t="s">
        <v>14</v>
      </c>
      <c r="F15" s="13"/>
      <c r="G15" s="17"/>
      <c r="H15" s="13"/>
      <c r="I15" s="17" t="s">
        <v>14</v>
      </c>
    </row>
    <row r="16" spans="1:9" ht="24.95" customHeight="1" x14ac:dyDescent="0.25">
      <c r="A16" s="37" t="s">
        <v>61</v>
      </c>
      <c r="B16" s="7" t="s">
        <v>19</v>
      </c>
      <c r="C16" s="1"/>
      <c r="D16" s="1"/>
      <c r="E16" s="2"/>
      <c r="F16" s="1"/>
      <c r="G16" s="2"/>
      <c r="H16" s="1"/>
      <c r="I16" s="2"/>
    </row>
    <row r="17" spans="1:9" ht="24.95" customHeight="1" x14ac:dyDescent="0.25">
      <c r="A17" s="37" t="s">
        <v>62</v>
      </c>
      <c r="B17" s="25" t="s">
        <v>89</v>
      </c>
      <c r="C17" s="11"/>
      <c r="D17" s="11"/>
      <c r="E17" s="15"/>
      <c r="F17" s="11"/>
      <c r="G17" s="15"/>
      <c r="H17" s="11"/>
      <c r="I17" s="15"/>
    </row>
    <row r="18" spans="1:9" ht="24.95" customHeight="1" x14ac:dyDescent="0.25">
      <c r="A18" s="37" t="s">
        <v>63</v>
      </c>
      <c r="B18" s="8" t="s">
        <v>94</v>
      </c>
      <c r="C18" s="12" t="s">
        <v>7</v>
      </c>
      <c r="D18" s="12"/>
      <c r="E18" s="16"/>
      <c r="F18" s="12"/>
      <c r="G18" s="16" t="s">
        <v>8</v>
      </c>
      <c r="H18" s="12"/>
      <c r="I18" s="16"/>
    </row>
    <row r="19" spans="1:9" ht="24.95" customHeight="1" x14ac:dyDescent="0.25">
      <c r="A19" s="37" t="s">
        <v>64</v>
      </c>
      <c r="B19" s="8" t="s">
        <v>95</v>
      </c>
      <c r="C19" s="12" t="s">
        <v>7</v>
      </c>
      <c r="D19" s="12"/>
      <c r="E19" s="16"/>
      <c r="F19" s="12"/>
      <c r="G19" s="16" t="s">
        <v>8</v>
      </c>
      <c r="H19" s="12"/>
      <c r="I19" s="16"/>
    </row>
    <row r="20" spans="1:9" ht="24.95" customHeight="1" x14ac:dyDescent="0.25">
      <c r="A20" s="37" t="s">
        <v>65</v>
      </c>
      <c r="B20" s="8" t="s">
        <v>96</v>
      </c>
      <c r="C20" s="12" t="s">
        <v>7</v>
      </c>
      <c r="D20" s="12"/>
      <c r="E20" s="16"/>
      <c r="F20" s="16" t="s">
        <v>103</v>
      </c>
      <c r="G20" s="16" t="s">
        <v>8</v>
      </c>
      <c r="H20" s="12"/>
      <c r="I20" s="16"/>
    </row>
    <row r="21" spans="1:9" ht="24.95" customHeight="1" x14ac:dyDescent="0.25">
      <c r="A21" s="37" t="s">
        <v>66</v>
      </c>
      <c r="B21" s="8" t="s">
        <v>102</v>
      </c>
      <c r="C21" s="12" t="s">
        <v>7</v>
      </c>
      <c r="D21" s="12"/>
      <c r="E21" s="16"/>
      <c r="F21" s="12"/>
      <c r="G21" s="16" t="s">
        <v>8</v>
      </c>
      <c r="H21" s="12"/>
      <c r="I21" s="16"/>
    </row>
    <row r="22" spans="1:9" ht="24.95" customHeight="1" x14ac:dyDescent="0.25">
      <c r="A22" s="37" t="s">
        <v>67</v>
      </c>
      <c r="B22" s="24" t="s">
        <v>98</v>
      </c>
      <c r="C22" s="12" t="s">
        <v>7</v>
      </c>
      <c r="D22" s="12"/>
      <c r="E22" s="16"/>
      <c r="F22" s="12"/>
      <c r="G22" s="16" t="s">
        <v>8</v>
      </c>
      <c r="H22" s="12"/>
      <c r="I22" s="16"/>
    </row>
    <row r="23" spans="1:9" ht="24.95" customHeight="1" x14ac:dyDescent="0.25">
      <c r="A23" s="37" t="s">
        <v>68</v>
      </c>
      <c r="B23" s="8" t="s">
        <v>101</v>
      </c>
      <c r="C23" s="12" t="s">
        <v>7</v>
      </c>
      <c r="D23" s="12"/>
      <c r="E23" s="16"/>
      <c r="F23" s="12"/>
      <c r="G23" s="16" t="s">
        <v>8</v>
      </c>
      <c r="H23" s="12"/>
      <c r="I23" s="16"/>
    </row>
    <row r="24" spans="1:9" ht="24.95" customHeight="1" x14ac:dyDescent="0.25">
      <c r="A24" s="37" t="s">
        <v>69</v>
      </c>
      <c r="B24" s="10" t="s">
        <v>99</v>
      </c>
      <c r="C24" s="13" t="s">
        <v>7</v>
      </c>
      <c r="D24" s="13"/>
      <c r="E24" s="17"/>
      <c r="F24" s="12"/>
      <c r="G24" s="17" t="s">
        <v>8</v>
      </c>
      <c r="H24" s="13"/>
      <c r="I24" s="17"/>
    </row>
    <row r="25" spans="1:9" ht="24.95" customHeight="1" x14ac:dyDescent="0.25">
      <c r="A25" s="37" t="s">
        <v>70</v>
      </c>
      <c r="B25" s="35" t="s">
        <v>90</v>
      </c>
      <c r="C25" s="14"/>
      <c r="D25" s="14"/>
      <c r="E25" s="18"/>
      <c r="F25" s="14"/>
      <c r="G25" s="18"/>
      <c r="H25" s="14"/>
      <c r="I25" s="18"/>
    </row>
    <row r="26" spans="1:9" ht="24.95" customHeight="1" x14ac:dyDescent="0.25">
      <c r="A26" s="37" t="s">
        <v>71</v>
      </c>
      <c r="B26" s="8" t="s">
        <v>20</v>
      </c>
      <c r="C26" s="12"/>
      <c r="D26" s="12"/>
      <c r="E26" s="16"/>
      <c r="F26" s="12"/>
      <c r="G26" s="16" t="s">
        <v>8</v>
      </c>
      <c r="H26" s="12"/>
      <c r="I26" s="16"/>
    </row>
    <row r="27" spans="1:9" ht="24.95" customHeight="1" x14ac:dyDescent="0.25">
      <c r="A27" s="37" t="s">
        <v>72</v>
      </c>
      <c r="B27" s="8" t="s">
        <v>21</v>
      </c>
      <c r="C27" s="12"/>
      <c r="D27" s="12"/>
      <c r="E27" s="16"/>
      <c r="F27" s="12"/>
      <c r="G27" s="16" t="s">
        <v>8</v>
      </c>
      <c r="H27" s="12"/>
      <c r="I27" s="16"/>
    </row>
    <row r="28" spans="1:9" ht="24.95" customHeight="1" x14ac:dyDescent="0.25">
      <c r="A28" s="37" t="s">
        <v>73</v>
      </c>
      <c r="B28" s="8" t="s">
        <v>22</v>
      </c>
      <c r="C28" s="12"/>
      <c r="D28" s="12"/>
      <c r="E28" s="16"/>
      <c r="F28" s="12"/>
      <c r="G28" s="16" t="s">
        <v>8</v>
      </c>
      <c r="H28" s="12"/>
      <c r="I28" s="16"/>
    </row>
    <row r="29" spans="1:9" ht="24.95" customHeight="1" x14ac:dyDescent="0.25">
      <c r="A29" s="37" t="s">
        <v>74</v>
      </c>
      <c r="B29" s="10" t="s">
        <v>23</v>
      </c>
      <c r="C29" s="13"/>
      <c r="D29" s="13"/>
      <c r="E29" s="17"/>
      <c r="F29" s="12"/>
      <c r="G29" s="17" t="s">
        <v>8</v>
      </c>
      <c r="H29" s="13"/>
      <c r="I29" s="17"/>
    </row>
    <row r="30" spans="1:9" ht="24.95" customHeight="1" x14ac:dyDescent="0.25">
      <c r="A30" s="37" t="s">
        <v>75</v>
      </c>
      <c r="B30" s="26" t="s">
        <v>91</v>
      </c>
      <c r="C30" s="14"/>
      <c r="D30" s="14"/>
      <c r="E30" s="18"/>
      <c r="F30" s="14"/>
      <c r="G30" s="18"/>
      <c r="H30" s="14"/>
      <c r="I30" s="18"/>
    </row>
    <row r="31" spans="1:9" ht="24.95" customHeight="1" x14ac:dyDescent="0.25">
      <c r="A31" s="37" t="s">
        <v>76</v>
      </c>
      <c r="B31" s="8" t="s">
        <v>100</v>
      </c>
      <c r="C31" s="12" t="s">
        <v>13</v>
      </c>
      <c r="D31" s="12"/>
      <c r="E31" s="16" t="s">
        <v>14</v>
      </c>
      <c r="F31" s="12"/>
      <c r="G31" s="16"/>
      <c r="H31" s="12"/>
      <c r="I31" s="16"/>
    </row>
    <row r="32" spans="1:9" ht="24.95" customHeight="1" x14ac:dyDescent="0.25">
      <c r="A32" s="37" t="s">
        <v>77</v>
      </c>
      <c r="B32" s="8" t="s">
        <v>42</v>
      </c>
      <c r="C32" s="12" t="s">
        <v>13</v>
      </c>
      <c r="D32" s="12"/>
      <c r="E32" s="16" t="s">
        <v>14</v>
      </c>
      <c r="F32" s="12"/>
      <c r="G32" s="16"/>
      <c r="H32" s="12"/>
      <c r="I32" s="16"/>
    </row>
    <row r="33" spans="1:9" ht="24.95" customHeight="1" x14ac:dyDescent="0.25">
      <c r="A33" s="37" t="s">
        <v>78</v>
      </c>
      <c r="B33" s="10" t="s">
        <v>43</v>
      </c>
      <c r="C33" s="13" t="s">
        <v>13</v>
      </c>
      <c r="D33" s="13"/>
      <c r="E33" s="17" t="s">
        <v>14</v>
      </c>
      <c r="F33" s="13"/>
      <c r="G33" s="17"/>
      <c r="H33" s="13"/>
      <c r="I33" s="17"/>
    </row>
    <row r="34" spans="1:9" ht="24.95" customHeight="1" x14ac:dyDescent="0.25">
      <c r="A34" s="37" t="s">
        <v>79</v>
      </c>
      <c r="B34" s="7" t="s">
        <v>24</v>
      </c>
      <c r="C34" s="1"/>
      <c r="D34" s="1"/>
      <c r="E34" s="2"/>
      <c r="F34" s="1"/>
      <c r="G34" s="2"/>
      <c r="H34" s="1"/>
      <c r="I34" s="2"/>
    </row>
    <row r="35" spans="1:9" ht="24.95" customHeight="1" x14ac:dyDescent="0.25">
      <c r="A35" s="37" t="s">
        <v>80</v>
      </c>
      <c r="B35" s="9" t="s">
        <v>25</v>
      </c>
      <c r="C35" s="11"/>
      <c r="D35" s="11"/>
      <c r="E35" s="15"/>
      <c r="F35" s="11"/>
      <c r="G35" s="15"/>
      <c r="H35" s="11"/>
      <c r="I35" s="15"/>
    </row>
    <row r="36" spans="1:9" ht="24.95" customHeight="1" x14ac:dyDescent="0.25">
      <c r="A36" s="37" t="s">
        <v>81</v>
      </c>
      <c r="B36" s="27" t="s">
        <v>44</v>
      </c>
      <c r="C36" s="12" t="s">
        <v>7</v>
      </c>
      <c r="D36" s="12"/>
      <c r="E36" s="16" t="s">
        <v>8</v>
      </c>
      <c r="F36" s="12"/>
      <c r="G36" s="16" t="s">
        <v>8</v>
      </c>
      <c r="H36" s="12"/>
      <c r="I36" s="16"/>
    </row>
    <row r="37" spans="1:9" ht="24.95" customHeight="1" x14ac:dyDescent="0.25">
      <c r="A37" s="37" t="s">
        <v>82</v>
      </c>
      <c r="B37" s="8" t="s">
        <v>26</v>
      </c>
      <c r="C37" s="12" t="s">
        <v>7</v>
      </c>
      <c r="D37" s="12"/>
      <c r="E37" s="16" t="s">
        <v>8</v>
      </c>
      <c r="F37" s="12"/>
      <c r="G37" s="16" t="s">
        <v>8</v>
      </c>
      <c r="H37" s="12"/>
      <c r="I37" s="16"/>
    </row>
    <row r="38" spans="1:9" ht="24.95" customHeight="1" x14ac:dyDescent="0.25">
      <c r="A38" s="37" t="s">
        <v>83</v>
      </c>
      <c r="B38" s="35" t="s">
        <v>92</v>
      </c>
      <c r="C38" s="14"/>
      <c r="D38" s="14"/>
      <c r="E38" s="18"/>
      <c r="F38" s="14"/>
      <c r="G38" s="18"/>
      <c r="H38" s="14"/>
      <c r="I38" s="18"/>
    </row>
    <row r="39" spans="1:9" ht="24.95" customHeight="1" x14ac:dyDescent="0.25">
      <c r="A39" s="37" t="s">
        <v>84</v>
      </c>
      <c r="B39" s="10" t="s">
        <v>27</v>
      </c>
      <c r="C39" s="13" t="s">
        <v>13</v>
      </c>
      <c r="D39" s="13"/>
      <c r="E39" s="17" t="s">
        <v>14</v>
      </c>
      <c r="F39" s="13"/>
      <c r="G39" s="17"/>
      <c r="H39" s="13"/>
      <c r="I39" s="17"/>
    </row>
    <row r="40" spans="1:9" ht="24.95" customHeight="1" x14ac:dyDescent="0.25">
      <c r="A40" s="37" t="s">
        <v>85</v>
      </c>
      <c r="B40" s="7" t="s">
        <v>28</v>
      </c>
      <c r="C40" s="1"/>
      <c r="D40" s="1"/>
      <c r="E40" s="2"/>
      <c r="F40" s="1"/>
      <c r="G40" s="2"/>
      <c r="H40" s="1"/>
      <c r="I40" s="2"/>
    </row>
    <row r="41" spans="1:9" ht="24.95" customHeight="1" x14ac:dyDescent="0.25">
      <c r="A41" s="37" t="s">
        <v>86</v>
      </c>
      <c r="B41" s="9" t="s">
        <v>29</v>
      </c>
      <c r="C41" s="11"/>
      <c r="D41" s="11"/>
      <c r="E41" s="15"/>
      <c r="F41" s="11"/>
      <c r="G41" s="15"/>
      <c r="H41" s="11"/>
      <c r="I41" s="15"/>
    </row>
    <row r="42" spans="1:9" ht="24.95" customHeight="1" x14ac:dyDescent="0.25">
      <c r="A42" s="37" t="s">
        <v>87</v>
      </c>
      <c r="B42" s="8" t="s">
        <v>30</v>
      </c>
      <c r="C42" s="12"/>
      <c r="D42" s="12"/>
      <c r="E42" s="16"/>
      <c r="F42" s="12"/>
      <c r="G42" s="16" t="s">
        <v>14</v>
      </c>
      <c r="H42" s="12"/>
      <c r="I42" s="16"/>
    </row>
    <row r="43" spans="1:9" ht="24.95" customHeight="1" x14ac:dyDescent="0.25">
      <c r="A43" s="37" t="s">
        <v>88</v>
      </c>
      <c r="B43" s="10" t="s">
        <v>31</v>
      </c>
      <c r="C43" s="13"/>
      <c r="D43" s="13"/>
      <c r="E43" s="17"/>
      <c r="F43" s="13"/>
      <c r="G43" s="17" t="s">
        <v>14</v>
      </c>
      <c r="H43" s="13"/>
      <c r="I43" s="17"/>
    </row>
    <row r="44" spans="1:9" ht="24.95" customHeight="1" x14ac:dyDescent="0.25">
      <c r="A44" s="37">
        <v>43</v>
      </c>
      <c r="B44" s="7" t="s">
        <v>45</v>
      </c>
      <c r="C44" s="1"/>
      <c r="D44" s="1"/>
      <c r="E44" s="2"/>
      <c r="F44" s="1"/>
      <c r="G44" s="2"/>
      <c r="H44" s="1"/>
      <c r="I44" s="2"/>
    </row>
  </sheetData>
  <conditionalFormatting sqref="H16">
    <cfRule type="cellIs" dxfId="3" priority="1" operator="greaterThan">
      <formula>4331.33</formula>
    </cfRule>
  </conditionalFormatting>
  <conditionalFormatting sqref="H16">
    <cfRule type="cellIs" dxfId="2" priority="2" operator="greaterThan">
      <formula>#REF!</formula>
    </cfRule>
  </conditionalFormatting>
  <pageMargins left="0.19685039370078741" right="0.19685039370078741" top="0.19685039370078741" bottom="0.19685039370078741" header="0.19685039370078741" footer="0.19685039370078741"/>
  <pageSetup paperSize="9" scale="74" orientation="portrait" r:id="rId1"/>
  <ignoredErrors>
    <ignoredError sqref="A2:A4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S47"/>
  <sheetViews>
    <sheetView tabSelected="1" zoomScale="145" zoomScaleNormal="145" zoomScaleSheetLayoutView="100" workbookViewId="0">
      <pane xSplit="1" ySplit="2" topLeftCell="C3" activePane="bottomRight" state="frozen"/>
      <selection pane="topRight" activeCell="B1" sqref="B1"/>
      <selection pane="bottomLeft" activeCell="A3" sqref="A3"/>
      <selection pane="bottomRight" activeCell="G15" sqref="G15"/>
    </sheetView>
  </sheetViews>
  <sheetFormatPr defaultColWidth="9.140625" defaultRowHeight="15" x14ac:dyDescent="0.25"/>
  <cols>
    <col min="1" max="1" width="57.42578125" style="28" customWidth="1"/>
    <col min="2" max="2" width="12.7109375" style="28" customWidth="1"/>
    <col min="3" max="3" width="15.7109375" style="28" customWidth="1"/>
    <col min="4" max="4" width="3.7109375" style="28" customWidth="1"/>
    <col min="5" max="5" width="15.7109375" style="28" customWidth="1"/>
    <col min="6" max="6" width="3.7109375" style="28" customWidth="1"/>
    <col min="7" max="7" width="15.7109375" style="28" customWidth="1"/>
    <col min="8" max="8" width="3.7109375" style="28" customWidth="1"/>
    <col min="9" max="16384" width="9.140625" style="28"/>
  </cols>
  <sheetData>
    <row r="1" spans="1:8" ht="18.75" x14ac:dyDescent="0.25">
      <c r="A1" s="22" t="s">
        <v>97</v>
      </c>
      <c r="B1" s="20" t="s">
        <v>0</v>
      </c>
      <c r="C1" s="20" t="s">
        <v>104</v>
      </c>
      <c r="D1" s="21"/>
      <c r="E1" s="20"/>
      <c r="F1" s="20"/>
      <c r="G1" s="20"/>
      <c r="H1" s="23"/>
    </row>
    <row r="2" spans="1:8" ht="30" x14ac:dyDescent="0.25">
      <c r="A2" s="22"/>
      <c r="B2" s="3" t="s">
        <v>1</v>
      </c>
      <c r="C2" s="3" t="s">
        <v>2</v>
      </c>
      <c r="D2" s="4"/>
      <c r="E2" s="3" t="s">
        <v>3</v>
      </c>
      <c r="F2" s="4"/>
      <c r="G2" s="3" t="s">
        <v>4</v>
      </c>
      <c r="H2" s="4"/>
    </row>
    <row r="3" spans="1:8" ht="15" customHeight="1" x14ac:dyDescent="0.25">
      <c r="A3" s="25" t="s">
        <v>5</v>
      </c>
      <c r="B3" s="11"/>
      <c r="C3" s="11"/>
      <c r="D3" s="15"/>
      <c r="E3" s="11"/>
      <c r="F3" s="15"/>
      <c r="G3" s="11"/>
      <c r="H3" s="15"/>
    </row>
    <row r="4" spans="1:8" ht="15" customHeight="1" x14ac:dyDescent="0.25">
      <c r="A4" s="8" t="s">
        <v>6</v>
      </c>
      <c r="B4" s="12" t="s">
        <v>7</v>
      </c>
      <c r="C4" s="12">
        <v>2000</v>
      </c>
      <c r="D4" s="16" t="s">
        <v>8</v>
      </c>
      <c r="E4" s="12">
        <v>2000</v>
      </c>
      <c r="F4" s="16" t="s">
        <v>8</v>
      </c>
      <c r="G4" s="12">
        <v>2000</v>
      </c>
      <c r="H4" s="16" t="s">
        <v>8</v>
      </c>
    </row>
    <row r="5" spans="1:8" ht="15" customHeight="1" x14ac:dyDescent="0.25">
      <c r="A5" s="10" t="s">
        <v>9</v>
      </c>
      <c r="B5" s="13" t="s">
        <v>7</v>
      </c>
      <c r="C5" s="12"/>
      <c r="D5" s="17"/>
      <c r="E5" s="13"/>
      <c r="F5" s="17" t="s">
        <v>8</v>
      </c>
      <c r="G5" s="13">
        <v>0</v>
      </c>
      <c r="H5" s="17" t="s">
        <v>8</v>
      </c>
    </row>
    <row r="6" spans="1:8" ht="15" customHeight="1" x14ac:dyDescent="0.25">
      <c r="A6" s="10" t="s">
        <v>10</v>
      </c>
      <c r="B6" s="13" t="s">
        <v>11</v>
      </c>
      <c r="C6" s="12"/>
      <c r="D6" s="17" t="s">
        <v>8</v>
      </c>
      <c r="E6" s="13"/>
      <c r="F6" s="17"/>
      <c r="G6" s="13"/>
      <c r="H6" s="17" t="s">
        <v>8</v>
      </c>
    </row>
    <row r="7" spans="1:8" ht="15" customHeight="1" x14ac:dyDescent="0.25">
      <c r="A7" s="26" t="s">
        <v>12</v>
      </c>
      <c r="B7" s="14"/>
      <c r="C7" s="14"/>
      <c r="D7" s="18"/>
      <c r="E7" s="14"/>
      <c r="F7" s="18"/>
      <c r="G7" s="14"/>
      <c r="H7" s="18"/>
    </row>
    <row r="8" spans="1:8" ht="15" customHeight="1" x14ac:dyDescent="0.25">
      <c r="A8" s="8" t="s">
        <v>40</v>
      </c>
      <c r="B8" s="12" t="s">
        <v>7</v>
      </c>
      <c r="C8" s="12"/>
      <c r="D8" s="16"/>
      <c r="E8" s="19"/>
      <c r="F8" s="16"/>
      <c r="G8" s="12">
        <v>400</v>
      </c>
      <c r="H8" s="16" t="s">
        <v>8</v>
      </c>
    </row>
    <row r="9" spans="1:8" ht="15" customHeight="1" x14ac:dyDescent="0.25">
      <c r="A9" s="8" t="s">
        <v>46</v>
      </c>
      <c r="B9" s="12" t="s">
        <v>13</v>
      </c>
      <c r="C9" s="12">
        <v>100</v>
      </c>
      <c r="D9" s="16" t="s">
        <v>14</v>
      </c>
      <c r="E9" s="12"/>
      <c r="F9" s="16"/>
      <c r="G9" s="12">
        <v>100</v>
      </c>
      <c r="H9" s="16" t="s">
        <v>14</v>
      </c>
    </row>
    <row r="10" spans="1:8" ht="15" customHeight="1" x14ac:dyDescent="0.25">
      <c r="A10" s="10" t="s">
        <v>15</v>
      </c>
      <c r="B10" s="13" t="s">
        <v>7</v>
      </c>
      <c r="C10" s="13"/>
      <c r="D10" s="17"/>
      <c r="E10" s="13"/>
      <c r="F10" s="17" t="s">
        <v>8</v>
      </c>
      <c r="G10" s="13"/>
      <c r="H10" s="17" t="s">
        <v>8</v>
      </c>
    </row>
    <row r="11" spans="1:8" ht="15" customHeight="1" x14ac:dyDescent="0.25">
      <c r="A11" s="7" t="s">
        <v>16</v>
      </c>
      <c r="B11" s="5"/>
      <c r="C11" s="5"/>
      <c r="D11" s="6" t="s">
        <v>8</v>
      </c>
      <c r="E11" s="5"/>
      <c r="F11" s="6"/>
      <c r="G11" s="5"/>
      <c r="H11" s="6" t="s">
        <v>8</v>
      </c>
    </row>
    <row r="12" spans="1:8" ht="15" customHeight="1" x14ac:dyDescent="0.25">
      <c r="A12" s="25" t="s">
        <v>17</v>
      </c>
      <c r="B12" s="11"/>
      <c r="C12" s="11"/>
      <c r="D12" s="15"/>
      <c r="E12" s="11"/>
      <c r="F12" s="15"/>
      <c r="G12" s="11"/>
      <c r="H12" s="15"/>
    </row>
    <row r="13" spans="1:8" ht="15" customHeight="1" x14ac:dyDescent="0.25">
      <c r="A13" s="8" t="s">
        <v>18</v>
      </c>
      <c r="B13" s="12" t="s">
        <v>13</v>
      </c>
      <c r="C13" s="12">
        <v>100</v>
      </c>
      <c r="D13" s="16" t="s">
        <v>14</v>
      </c>
      <c r="E13" s="12"/>
      <c r="F13" s="16"/>
      <c r="G13" s="12">
        <v>100</v>
      </c>
      <c r="H13" s="16" t="s">
        <v>14</v>
      </c>
    </row>
    <row r="14" spans="1:8" ht="15" customHeight="1" x14ac:dyDescent="0.25">
      <c r="A14" s="10" t="s">
        <v>41</v>
      </c>
      <c r="B14" s="13" t="s">
        <v>13</v>
      </c>
      <c r="C14" s="12"/>
      <c r="D14" s="17" t="s">
        <v>14</v>
      </c>
      <c r="E14" s="13"/>
      <c r="F14" s="17"/>
      <c r="G14" s="13"/>
      <c r="H14" s="17" t="s">
        <v>14</v>
      </c>
    </row>
    <row r="15" spans="1:8" ht="15" customHeight="1" x14ac:dyDescent="0.25">
      <c r="A15" s="7" t="s">
        <v>19</v>
      </c>
      <c r="B15" s="1"/>
      <c r="C15" s="1"/>
      <c r="D15" s="2"/>
      <c r="E15" s="1"/>
      <c r="F15" s="2"/>
      <c r="G15" s="1">
        <f>G4+G8-G9-G13</f>
        <v>2200</v>
      </c>
      <c r="H15" s="2"/>
    </row>
    <row r="16" spans="1:8" ht="15" customHeight="1" x14ac:dyDescent="0.25">
      <c r="A16" s="25" t="s">
        <v>89</v>
      </c>
      <c r="B16" s="11"/>
      <c r="C16" s="11"/>
      <c r="D16" s="15"/>
      <c r="E16" s="11"/>
      <c r="F16" s="15"/>
      <c r="G16" s="11"/>
      <c r="H16" s="15"/>
    </row>
    <row r="17" spans="1:19" ht="15" customHeight="1" x14ac:dyDescent="0.25">
      <c r="A17" s="8" t="s">
        <v>94</v>
      </c>
      <c r="B17" s="12" t="s">
        <v>7</v>
      </c>
      <c r="C17" s="12"/>
      <c r="D17" s="16"/>
      <c r="E17" s="12">
        <v>100</v>
      </c>
      <c r="F17" s="16" t="s">
        <v>8</v>
      </c>
      <c r="G17" s="12"/>
      <c r="H17" s="16"/>
    </row>
    <row r="18" spans="1:19" ht="15" customHeight="1" x14ac:dyDescent="0.25">
      <c r="A18" s="8" t="s">
        <v>95</v>
      </c>
      <c r="B18" s="12" t="s">
        <v>7</v>
      </c>
      <c r="C18" s="12"/>
      <c r="D18" s="16"/>
      <c r="E18" s="12"/>
      <c r="F18" s="16" t="s">
        <v>8</v>
      </c>
      <c r="G18" s="12"/>
      <c r="H18" s="16"/>
    </row>
    <row r="19" spans="1:19" ht="15" customHeight="1" x14ac:dyDescent="0.25">
      <c r="A19" s="8" t="s">
        <v>96</v>
      </c>
      <c r="B19" s="12" t="s">
        <v>7</v>
      </c>
      <c r="C19" s="12"/>
      <c r="D19" s="16"/>
      <c r="E19" s="19" t="s">
        <v>103</v>
      </c>
      <c r="F19" s="16" t="s">
        <v>8</v>
      </c>
      <c r="G19" s="12"/>
      <c r="H19" s="16"/>
    </row>
    <row r="20" spans="1:19" ht="15" customHeight="1" x14ac:dyDescent="0.25">
      <c r="A20" s="8" t="s">
        <v>102</v>
      </c>
      <c r="B20" s="12" t="s">
        <v>7</v>
      </c>
      <c r="C20" s="12"/>
      <c r="D20" s="16"/>
      <c r="E20" s="12">
        <v>64.680000000000007</v>
      </c>
      <c r="F20" s="16" t="s">
        <v>8</v>
      </c>
      <c r="G20" s="12"/>
      <c r="H20" s="16"/>
      <c r="I20" s="42">
        <v>2.9399999999999999E-2</v>
      </c>
    </row>
    <row r="21" spans="1:19" ht="15" customHeight="1" x14ac:dyDescent="0.25">
      <c r="A21" s="40" t="s">
        <v>98</v>
      </c>
      <c r="B21" s="12" t="s">
        <v>7</v>
      </c>
      <c r="C21" s="12"/>
      <c r="D21" s="16"/>
      <c r="E21" s="12">
        <v>159.94</v>
      </c>
      <c r="F21" s="16" t="s">
        <v>8</v>
      </c>
      <c r="G21" s="12"/>
      <c r="H21" s="16"/>
      <c r="I21" s="42">
        <v>7.2700000000000001E-2</v>
      </c>
    </row>
    <row r="22" spans="1:19" ht="15" customHeight="1" x14ac:dyDescent="0.25">
      <c r="A22" s="8" t="s">
        <v>101</v>
      </c>
      <c r="B22" s="12" t="s">
        <v>7</v>
      </c>
      <c r="C22" s="12"/>
      <c r="D22" s="16"/>
      <c r="E22" s="41">
        <v>28.6</v>
      </c>
      <c r="F22" s="16" t="s">
        <v>8</v>
      </c>
      <c r="G22" s="12"/>
      <c r="H22" s="16"/>
      <c r="I22" s="42">
        <v>1.2999999999999999E-2</v>
      </c>
    </row>
    <row r="23" spans="1:19" ht="15" customHeight="1" x14ac:dyDescent="0.25">
      <c r="A23" s="10" t="s">
        <v>99</v>
      </c>
      <c r="B23" s="13" t="s">
        <v>7</v>
      </c>
      <c r="C23" s="13"/>
      <c r="D23" s="17"/>
      <c r="E23" s="12">
        <v>147.4</v>
      </c>
      <c r="F23" s="17" t="s">
        <v>8</v>
      </c>
      <c r="G23" s="13"/>
      <c r="H23" s="17"/>
      <c r="I23" s="42">
        <v>6.7000000000000004E-2</v>
      </c>
    </row>
    <row r="24" spans="1:19" ht="15" customHeight="1" x14ac:dyDescent="0.25">
      <c r="A24" s="35" t="s">
        <v>90</v>
      </c>
      <c r="B24" s="14"/>
      <c r="C24" s="14"/>
      <c r="D24" s="18"/>
      <c r="E24" s="14"/>
      <c r="F24" s="18"/>
      <c r="G24" s="14"/>
      <c r="H24" s="18"/>
      <c r="I24" s="42">
        <f>SUM(I20:I23)</f>
        <v>0.18209999999999998</v>
      </c>
    </row>
    <row r="25" spans="1:19" ht="15" customHeight="1" x14ac:dyDescent="0.25">
      <c r="A25" s="8" t="s">
        <v>20</v>
      </c>
      <c r="B25" s="12"/>
      <c r="C25" s="12"/>
      <c r="D25" s="16"/>
      <c r="E25" s="12">
        <v>165</v>
      </c>
      <c r="F25" s="16" t="s">
        <v>8</v>
      </c>
      <c r="G25" s="12"/>
      <c r="H25" s="16"/>
    </row>
    <row r="26" spans="1:19" ht="15" customHeight="1" x14ac:dyDescent="0.25">
      <c r="A26" s="8" t="s">
        <v>21</v>
      </c>
      <c r="B26" s="12"/>
      <c r="C26" s="12"/>
      <c r="D26" s="16"/>
      <c r="E26" s="12">
        <f>18.21%*E25</f>
        <v>30.046500000000002</v>
      </c>
      <c r="F26" s="16" t="s">
        <v>8</v>
      </c>
      <c r="G26" s="12"/>
      <c r="H26" s="16"/>
    </row>
    <row r="27" spans="1:19" ht="15" customHeight="1" x14ac:dyDescent="0.25">
      <c r="A27" s="8" t="s">
        <v>22</v>
      </c>
      <c r="B27" s="12"/>
      <c r="C27" s="12"/>
      <c r="D27" s="16"/>
      <c r="E27" s="12">
        <f>G4/12</f>
        <v>166.66666666666666</v>
      </c>
      <c r="F27" s="16" t="s">
        <v>8</v>
      </c>
      <c r="G27" s="12"/>
      <c r="H27" s="16"/>
    </row>
    <row r="28" spans="1:19" ht="15" customHeight="1" x14ac:dyDescent="0.25">
      <c r="A28" s="10" t="s">
        <v>23</v>
      </c>
      <c r="B28" s="13"/>
      <c r="C28" s="13"/>
      <c r="D28" s="17"/>
      <c r="E28" s="12">
        <f>18.21%*E27</f>
        <v>30.35</v>
      </c>
      <c r="F28" s="17" t="s">
        <v>8</v>
      </c>
      <c r="G28" s="13"/>
      <c r="H28" s="17"/>
    </row>
    <row r="29" spans="1:19" ht="15" customHeight="1" x14ac:dyDescent="0.25">
      <c r="A29" s="26" t="s">
        <v>91</v>
      </c>
      <c r="B29" s="14"/>
      <c r="C29" s="14"/>
      <c r="D29" s="18"/>
      <c r="E29" s="14"/>
      <c r="F29" s="18"/>
      <c r="G29" s="14"/>
      <c r="H29" s="18"/>
    </row>
    <row r="30" spans="1:19" ht="15" customHeight="1" x14ac:dyDescent="0.25">
      <c r="A30" s="8" t="s">
        <v>100</v>
      </c>
      <c r="B30" s="12" t="s">
        <v>13</v>
      </c>
      <c r="C30" s="12">
        <v>0</v>
      </c>
      <c r="D30" s="16" t="s">
        <v>14</v>
      </c>
      <c r="E30" s="12"/>
      <c r="F30" s="16"/>
      <c r="G30" s="12"/>
      <c r="H30" s="16"/>
    </row>
    <row r="31" spans="1:19" ht="15" customHeight="1" x14ac:dyDescent="0.25">
      <c r="A31" s="8" t="s">
        <v>42</v>
      </c>
      <c r="B31" s="12" t="s">
        <v>13</v>
      </c>
      <c r="C31" s="12">
        <v>314.33</v>
      </c>
      <c r="D31" s="16" t="s">
        <v>14</v>
      </c>
      <c r="E31" s="12"/>
      <c r="F31" s="16"/>
      <c r="G31" s="12"/>
      <c r="H31" s="16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</row>
    <row r="32" spans="1:19" ht="15" customHeight="1" x14ac:dyDescent="0.25">
      <c r="A32" s="10" t="s">
        <v>43</v>
      </c>
      <c r="B32" s="13" t="s">
        <v>13</v>
      </c>
      <c r="C32" s="13">
        <v>0</v>
      </c>
      <c r="D32" s="17" t="s">
        <v>14</v>
      </c>
      <c r="E32" s="13"/>
      <c r="F32" s="17"/>
      <c r="G32" s="13"/>
      <c r="H32" s="17"/>
    </row>
    <row r="33" spans="1:8" ht="15" customHeight="1" x14ac:dyDescent="0.25">
      <c r="A33" s="7" t="s">
        <v>24</v>
      </c>
      <c r="B33" s="1"/>
      <c r="C33" s="1"/>
      <c r="D33" s="2"/>
      <c r="E33" s="1"/>
      <c r="F33" s="2"/>
      <c r="G33" s="1"/>
      <c r="H33" s="2"/>
    </row>
    <row r="34" spans="1:8" ht="15" customHeight="1" x14ac:dyDescent="0.25">
      <c r="A34" s="9" t="s">
        <v>25</v>
      </c>
      <c r="B34" s="11"/>
      <c r="C34" s="11"/>
      <c r="D34" s="15"/>
      <c r="E34" s="11"/>
      <c r="F34" s="15"/>
      <c r="G34" s="11"/>
      <c r="H34" s="15"/>
    </row>
    <row r="35" spans="1:8" ht="15" customHeight="1" x14ac:dyDescent="0.25">
      <c r="A35" s="27" t="s">
        <v>44</v>
      </c>
      <c r="B35" s="12" t="s">
        <v>7</v>
      </c>
      <c r="C35" s="12"/>
      <c r="D35" s="16" t="s">
        <v>8</v>
      </c>
      <c r="E35" s="12"/>
      <c r="F35" s="16" t="s">
        <v>8</v>
      </c>
      <c r="G35" s="12"/>
      <c r="H35" s="16"/>
    </row>
    <row r="36" spans="1:8" ht="15" customHeight="1" x14ac:dyDescent="0.25">
      <c r="A36" s="8" t="s">
        <v>26</v>
      </c>
      <c r="B36" s="12" t="s">
        <v>7</v>
      </c>
      <c r="C36" s="12"/>
      <c r="D36" s="16" t="s">
        <v>8</v>
      </c>
      <c r="E36" s="12"/>
      <c r="F36" s="16" t="s">
        <v>8</v>
      </c>
      <c r="G36" s="12"/>
      <c r="H36" s="16"/>
    </row>
    <row r="37" spans="1:8" ht="15" customHeight="1" x14ac:dyDescent="0.25">
      <c r="A37" s="35" t="s">
        <v>92</v>
      </c>
      <c r="B37" s="14"/>
      <c r="C37" s="14"/>
      <c r="D37" s="18"/>
      <c r="E37" s="14"/>
      <c r="F37" s="18"/>
      <c r="G37" s="14"/>
      <c r="H37" s="18"/>
    </row>
    <row r="38" spans="1:8" ht="15" customHeight="1" x14ac:dyDescent="0.25">
      <c r="A38" s="10" t="s">
        <v>27</v>
      </c>
      <c r="B38" s="13" t="s">
        <v>13</v>
      </c>
      <c r="C38" s="13"/>
      <c r="D38" s="17" t="s">
        <v>14</v>
      </c>
      <c r="E38" s="13"/>
      <c r="F38" s="17"/>
      <c r="G38" s="13"/>
      <c r="H38" s="17"/>
    </row>
    <row r="39" spans="1:8" ht="15" customHeight="1" x14ac:dyDescent="0.25">
      <c r="A39" s="7" t="s">
        <v>28</v>
      </c>
      <c r="B39" s="1"/>
      <c r="C39" s="1">
        <f>C4-C9-C13-C31</f>
        <v>1485.67</v>
      </c>
      <c r="D39" s="2"/>
      <c r="E39" s="1"/>
      <c r="F39" s="2"/>
      <c r="G39" s="1"/>
      <c r="H39" s="2"/>
    </row>
    <row r="40" spans="1:8" ht="15" customHeight="1" x14ac:dyDescent="0.25">
      <c r="A40" s="9" t="s">
        <v>29</v>
      </c>
      <c r="B40" s="11"/>
      <c r="C40" s="11"/>
      <c r="D40" s="15"/>
      <c r="E40" s="11"/>
      <c r="F40" s="15"/>
      <c r="G40" s="11"/>
      <c r="H40" s="15"/>
    </row>
    <row r="41" spans="1:8" ht="15" customHeight="1" x14ac:dyDescent="0.25">
      <c r="A41" s="8" t="s">
        <v>30</v>
      </c>
      <c r="B41" s="12"/>
      <c r="C41" s="12"/>
      <c r="D41" s="16"/>
      <c r="E41" s="12"/>
      <c r="F41" s="16" t="s">
        <v>14</v>
      </c>
      <c r="G41" s="12"/>
      <c r="H41" s="16"/>
    </row>
    <row r="42" spans="1:8" ht="15" customHeight="1" x14ac:dyDescent="0.25">
      <c r="A42" s="10" t="s">
        <v>31</v>
      </c>
      <c r="B42" s="13"/>
      <c r="C42" s="13"/>
      <c r="D42" s="17"/>
      <c r="E42" s="13"/>
      <c r="F42" s="17" t="s">
        <v>14</v>
      </c>
      <c r="G42" s="13"/>
      <c r="H42" s="17"/>
    </row>
    <row r="43" spans="1:8" ht="15" customHeight="1" x14ac:dyDescent="0.25">
      <c r="A43" s="7" t="s">
        <v>45</v>
      </c>
      <c r="B43" s="1"/>
      <c r="C43" s="1"/>
      <c r="D43" s="2"/>
      <c r="E43" s="1">
        <f>E4+E17+E20+E21+E22+E23+E25+E26+E27+E28</f>
        <v>2892.6831666666662</v>
      </c>
      <c r="F43" s="2"/>
      <c r="G43" s="1"/>
      <c r="H43" s="2"/>
    </row>
    <row r="44" spans="1:8" ht="15" customHeight="1" x14ac:dyDescent="0.25"/>
    <row r="45" spans="1:8" ht="15" customHeight="1" x14ac:dyDescent="0.25">
      <c r="A45" s="29"/>
      <c r="B45" s="31"/>
    </row>
    <row r="46" spans="1:8" ht="15" customHeight="1" x14ac:dyDescent="0.25">
      <c r="A46" s="29"/>
      <c r="B46" s="31"/>
    </row>
    <row r="47" spans="1:8" ht="15" customHeight="1" x14ac:dyDescent="0.25"/>
  </sheetData>
  <conditionalFormatting sqref="G15">
    <cfRule type="cellIs" dxfId="1" priority="3" operator="greaterThan">
      <formula>4331.33</formula>
    </cfRule>
  </conditionalFormatting>
  <conditionalFormatting sqref="G15">
    <cfRule type="cellIs" dxfId="0" priority="4" operator="greaterThan">
      <formula>#REF!</formula>
    </cfRule>
  </conditionalFormatting>
  <printOptions headings="1"/>
  <pageMargins left="0.70866141732283472" right="0.70866141732283472" top="0.74803149606299213" bottom="0.74803149606299213" header="0.31496062992125984" footer="0.31496062992125984"/>
  <pageSetup paperSize="9" scale="57" fitToHeight="0" orientation="portrait" cellComments="atEnd" r:id="rId1"/>
  <ignoredErrors>
    <ignoredError sqref="E27" 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1</vt:i4>
      </vt:variant>
    </vt:vector>
  </HeadingPairs>
  <TitlesOfParts>
    <vt:vector size="3" baseType="lpstr">
      <vt:lpstr>Sjabloon</vt:lpstr>
      <vt:lpstr>Blanco Handboek</vt:lpstr>
      <vt:lpstr>'Blanco Handboek'!Afdrukbereik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Ype Starreveld</dc:creator>
  <cp:lastModifiedBy>Ype</cp:lastModifiedBy>
  <cp:revision/>
  <cp:lastPrinted>2021-03-02T08:14:49Z</cp:lastPrinted>
  <dcterms:created xsi:type="dcterms:W3CDTF">2013-08-12T10:26:36Z</dcterms:created>
  <dcterms:modified xsi:type="dcterms:W3CDTF">2021-03-03T19:48:49Z</dcterms:modified>
</cp:coreProperties>
</file>